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0730" windowHeight="11160" activeTab="1"/>
  </bookViews>
  <sheets>
    <sheet name="Plan2" sheetId="2" r:id="rId1"/>
    <sheet name="Plan3" sheetId="3" r:id="rId2"/>
  </sheets>
  <definedNames/>
  <calcPr calcId="191029"/>
  <extLst/>
</workbook>
</file>

<file path=xl/sharedStrings.xml><?xml version="1.0" encoding="utf-8"?>
<sst xmlns="http://schemas.openxmlformats.org/spreadsheetml/2006/main" count="203" uniqueCount="116">
  <si>
    <t>ITEM</t>
  </si>
  <si>
    <t>ESPECIFICAÇÃO DO MATERIAL</t>
  </si>
  <si>
    <t>PREFEITURA DA CIDADE DE CABO FRIO</t>
  </si>
  <si>
    <t>EMPRESA</t>
  </si>
  <si>
    <t>UND</t>
  </si>
  <si>
    <t xml:space="preserve">                                           DEPARTAMENTO DE ADMINISTRAÇÃO                                      </t>
  </si>
  <si>
    <t>QUANT</t>
  </si>
  <si>
    <t>SEC. MUN. DES. SOCIAL,</t>
  </si>
  <si>
    <t>DIR. HUMANOS E DA MULHER</t>
  </si>
  <si>
    <t>TOTAL</t>
  </si>
  <si>
    <t>MEMÓRIA DE CÁLCULO: BANCO DE PREÇOS</t>
  </si>
  <si>
    <t>DATA BASE: MARÇO/2020</t>
  </si>
  <si>
    <t>NP</t>
  </si>
  <si>
    <t>CAMA DE SOLTEIRO EM AÇO CARBONO, ESTRADO EM MADEIRA, PINTURA COM ACABAMENTO FOSCO - MEDIDAS MINIMAS 198CM COMPRIMENTO E 0,88CM DE LARGURA</t>
  </si>
  <si>
    <t>LOTE 01</t>
  </si>
  <si>
    <t>LOTE 02</t>
  </si>
  <si>
    <t>LENÇOL SOLTEIRO 100% ALGODÃO COM ELÁSTICO (90X190) COR VERDE</t>
  </si>
  <si>
    <t>LENÇOL SOLTEIRO 150 FIOS SEM ELÁSTICO, 100% ALGODÃO (1,60X2,50) COR VERDE</t>
  </si>
  <si>
    <t>TRAVESSEIRO, 100% ALGODÃO, 100% FIBRA SILICONADA (45X65X20)</t>
  </si>
  <si>
    <t>FRONHA AVULSA 100% ALGODÃO (50X70) COR VERDE</t>
  </si>
  <si>
    <t>COBERTOR MICROFIBRA SOLTEIRO, 100% POLIESTER (2,00X1,50)</t>
  </si>
  <si>
    <t>TOALHA BANHO 100% ALGODÃO(65X130) COR BRANCA</t>
  </si>
  <si>
    <t>LOTE 03</t>
  </si>
  <si>
    <t>COLCHÃO SOLTEIRO HOSPITALAR IMPERMEÁVEL CORINO D33 - MEDIDAS MINIMAS 0,88X1,88X15 - COMPATIVEL COM AS MEDIDAS DO ITEM 01 LOTE 01</t>
  </si>
  <si>
    <t>TALHER DE INOX - COLHER SOPA</t>
  </si>
  <si>
    <t>GARRAFA TERMICA 3,5 LITROS - AÇO INOX RESISTENTE - BEBIDAS PRESSÃO</t>
  </si>
  <si>
    <t>PRATO FUNDO MELANINA PLASTICO CLARO</t>
  </si>
  <si>
    <t>CANECA MELANINA PLASTICO CLARO - SEM PIRES - 370ML</t>
  </si>
  <si>
    <t>BANCO PREÇO</t>
  </si>
  <si>
    <t xml:space="preserve">Lote 01 </t>
  </si>
  <si>
    <t xml:space="preserve">Item 01 </t>
  </si>
  <si>
    <t>Empresas participantes</t>
  </si>
  <si>
    <t>Preços</t>
  </si>
  <si>
    <t>Mediana</t>
  </si>
  <si>
    <t>Beliches Brasil</t>
  </si>
  <si>
    <t>Pablo Luis</t>
  </si>
  <si>
    <t>Comercio Silveira</t>
  </si>
  <si>
    <t>Cruz Bicudo</t>
  </si>
  <si>
    <t>Ricardo Santoro</t>
  </si>
  <si>
    <t>S C &amp; M Comercial</t>
  </si>
  <si>
    <t>Renato Fontana</t>
  </si>
  <si>
    <t>Item 02</t>
  </si>
  <si>
    <t>Celiflex</t>
  </si>
  <si>
    <t>Polipro</t>
  </si>
  <si>
    <t>Orthovida</t>
  </si>
  <si>
    <t>Willtek</t>
  </si>
  <si>
    <t>Diksztejn</t>
  </si>
  <si>
    <t>SC Comercio</t>
  </si>
  <si>
    <t>DESCRITIVO DAS EMPRESAS PARTICIPANTES DA MEMORIA DE CALCULO</t>
  </si>
  <si>
    <t>Lote 02</t>
  </si>
  <si>
    <t>Item 01</t>
  </si>
  <si>
    <t>Item 03</t>
  </si>
  <si>
    <t>Item 04</t>
  </si>
  <si>
    <t>Item 05</t>
  </si>
  <si>
    <t>Linck Comercio</t>
  </si>
  <si>
    <t xml:space="preserve">Kanaro </t>
  </si>
  <si>
    <t>Pharmtech</t>
  </si>
  <si>
    <t>L V Barreto</t>
  </si>
  <si>
    <t>Verona</t>
  </si>
  <si>
    <t>Barretos Industria</t>
  </si>
  <si>
    <t>Real Mix</t>
  </si>
  <si>
    <t>Kanaro</t>
  </si>
  <si>
    <t>S L Z C de Mello</t>
  </si>
  <si>
    <t>Fluscop</t>
  </si>
  <si>
    <t>House Med</t>
  </si>
  <si>
    <t>Van Look</t>
  </si>
  <si>
    <t>MHS</t>
  </si>
  <si>
    <t>Uniservice</t>
  </si>
  <si>
    <t>Tavares</t>
  </si>
  <si>
    <t>Plaza</t>
  </si>
  <si>
    <t>SMS Comercio</t>
  </si>
  <si>
    <t>Item 06</t>
  </si>
  <si>
    <t>Barretos</t>
  </si>
  <si>
    <t>Belem</t>
  </si>
  <si>
    <t>SC da Cunha</t>
  </si>
  <si>
    <t>MPRR Comercio</t>
  </si>
  <si>
    <t>Alaide</t>
  </si>
  <si>
    <t>Penntaxy</t>
  </si>
  <si>
    <t>Comercial Santana</t>
  </si>
  <si>
    <t>Teixeira Viana</t>
  </si>
  <si>
    <t>Momilli</t>
  </si>
  <si>
    <t>Vittaflex</t>
  </si>
  <si>
    <t>Elo</t>
  </si>
  <si>
    <t>Santana</t>
  </si>
  <si>
    <t>Meta</t>
  </si>
  <si>
    <t>Camilla</t>
  </si>
  <si>
    <t>Di Dinah</t>
  </si>
  <si>
    <t>Ri Comercio</t>
  </si>
  <si>
    <t>Ellen</t>
  </si>
  <si>
    <t>Lote 03</t>
  </si>
  <si>
    <t>Carla</t>
  </si>
  <si>
    <t>LPK</t>
  </si>
  <si>
    <t>AC Clean</t>
  </si>
  <si>
    <t>Casa Brasil</t>
  </si>
  <si>
    <t>Clips Sete</t>
  </si>
  <si>
    <t>Copa Comercio</t>
  </si>
  <si>
    <t>Woltine</t>
  </si>
  <si>
    <t>Texeira Viana</t>
  </si>
  <si>
    <t>Gremi</t>
  </si>
  <si>
    <t>Mult Equipar</t>
  </si>
  <si>
    <t>Ponto Mix</t>
  </si>
  <si>
    <t>Fenixpel</t>
  </si>
  <si>
    <t>Escames</t>
  </si>
  <si>
    <t>Delcio</t>
  </si>
  <si>
    <t>Giusti Merlo</t>
  </si>
  <si>
    <t>J P Cavedon</t>
  </si>
  <si>
    <t>W&amp;V Comercio</t>
  </si>
  <si>
    <t>Tainnah</t>
  </si>
  <si>
    <t>B2G Medical</t>
  </si>
  <si>
    <t>Total Line</t>
  </si>
  <si>
    <t>R M Lanza</t>
  </si>
  <si>
    <t>D&amp;F Comercial</t>
  </si>
  <si>
    <t>Renato</t>
  </si>
  <si>
    <t>Rebeca</t>
  </si>
  <si>
    <t>Santana Industria</t>
  </si>
  <si>
    <t>Habib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</si>
</sst>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142875</xdr:rowOff>
    </xdr:from>
    <xdr:to>
      <xdr:col>5</xdr:col>
      <xdr:colOff>619125</xdr:colOff>
      <xdr:row>35</xdr:row>
      <xdr:rowOff>95250</xdr:rowOff>
    </xdr:to>
    <xdr:sp macro="" textlink="">
      <xdr:nvSpPr>
        <xdr:cNvPr id="6" name="CaixaDeTexto 5"/>
        <xdr:cNvSpPr txBox="1"/>
      </xdr:nvSpPr>
      <xdr:spPr>
        <a:xfrm>
          <a:off x="180975" y="6315075"/>
          <a:ext cx="1943100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ELABORADO: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>
    <xdr:from>
      <xdr:col>5</xdr:col>
      <xdr:colOff>2809875</xdr:colOff>
      <xdr:row>30</xdr:row>
      <xdr:rowOff>142875</xdr:rowOff>
    </xdr:from>
    <xdr:to>
      <xdr:col>5</xdr:col>
      <xdr:colOff>5010150</xdr:colOff>
      <xdr:row>35</xdr:row>
      <xdr:rowOff>95250</xdr:rowOff>
    </xdr:to>
    <xdr:sp macro="" textlink="">
      <xdr:nvSpPr>
        <xdr:cNvPr id="10" name="CaixaDeTexto 9"/>
        <xdr:cNvSpPr txBox="1"/>
      </xdr:nvSpPr>
      <xdr:spPr>
        <a:xfrm>
          <a:off x="4314825" y="6315075"/>
          <a:ext cx="2200275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VISTA: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  <xdr:twoCellAnchor editAs="oneCell">
    <xdr:from>
      <xdr:col>3</xdr:col>
      <xdr:colOff>19050</xdr:colOff>
      <xdr:row>0</xdr:row>
      <xdr:rowOff>57150</xdr:rowOff>
    </xdr:from>
    <xdr:to>
      <xdr:col>5</xdr:col>
      <xdr:colOff>542925</xdr:colOff>
      <xdr:row>5</xdr:row>
      <xdr:rowOff>9525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1352550" cy="10001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628650</xdr:colOff>
      <xdr:row>30</xdr:row>
      <xdr:rowOff>142875</xdr:rowOff>
    </xdr:from>
    <xdr:to>
      <xdr:col>5</xdr:col>
      <xdr:colOff>2800350</xdr:colOff>
      <xdr:row>35</xdr:row>
      <xdr:rowOff>95250</xdr:rowOff>
    </xdr:to>
    <xdr:sp macro="" textlink="">
      <xdr:nvSpPr>
        <xdr:cNvPr id="8" name="CaixaDeTexto 7"/>
        <xdr:cNvSpPr txBox="1"/>
      </xdr:nvSpPr>
      <xdr:spPr>
        <a:xfrm>
          <a:off x="2133600" y="6315075"/>
          <a:ext cx="2171700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800"/>
            <a:t>VISTA:</a:t>
          </a: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>
            <a:effectLst/>
          </a:endParaRPr>
        </a:p>
        <a:p>
          <a:endParaRPr lang="pt-BR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workbookViewId="0" topLeftCell="A1">
      <selection activeCell="G20" sqref="G20"/>
    </sheetView>
  </sheetViews>
  <sheetFormatPr defaultColWidth="9.140625" defaultRowHeight="15"/>
  <cols>
    <col min="1" max="2" width="2.7109375" style="0" customWidth="1"/>
    <col min="3" max="3" width="4.7109375" style="0" bestFit="1" customWidth="1"/>
    <col min="4" max="4" width="7.140625" style="2" customWidth="1"/>
    <col min="5" max="5" width="5.28125" style="0" bestFit="1" customWidth="1"/>
    <col min="6" max="6" width="79.421875" style="0" customWidth="1"/>
    <col min="7" max="7" width="12.7109375" style="0" customWidth="1"/>
    <col min="8" max="8" width="12.8515625" style="0" customWidth="1"/>
    <col min="9" max="16" width="9.140625" style="2" customWidth="1"/>
  </cols>
  <sheetData>
    <row r="1" spans="3:7" ht="18.75">
      <c r="C1" s="1"/>
      <c r="F1" s="50"/>
      <c r="G1" s="50"/>
    </row>
    <row r="2" spans="3:8" ht="18.75">
      <c r="C2" s="1"/>
      <c r="F2" s="50" t="s">
        <v>2</v>
      </c>
      <c r="G2" s="50"/>
      <c r="H2" s="50"/>
    </row>
    <row r="3" spans="3:8" ht="15">
      <c r="C3" s="1"/>
      <c r="F3" s="54" t="s">
        <v>7</v>
      </c>
      <c r="G3" s="54"/>
      <c r="H3" s="54"/>
    </row>
    <row r="4" spans="3:8" ht="15">
      <c r="C4" s="1"/>
      <c r="F4" s="54" t="s">
        <v>8</v>
      </c>
      <c r="G4" s="54"/>
      <c r="H4" s="54"/>
    </row>
    <row r="5" spans="3:8" ht="15">
      <c r="C5" s="1"/>
      <c r="F5" s="49" t="s">
        <v>5</v>
      </c>
      <c r="G5" s="49"/>
      <c r="H5" s="49"/>
    </row>
    <row r="6" spans="3:7" ht="15">
      <c r="C6" s="1"/>
      <c r="F6" s="3"/>
      <c r="G6" s="3"/>
    </row>
    <row r="7" spans="3:8" ht="15">
      <c r="C7" s="51" t="s">
        <v>10</v>
      </c>
      <c r="D7" s="52"/>
      <c r="E7" s="52"/>
      <c r="F7" s="52"/>
      <c r="G7" s="52" t="s">
        <v>11</v>
      </c>
      <c r="H7" s="53"/>
    </row>
    <row r="8" ht="15.75" thickBot="1"/>
    <row r="9" spans="2:8" ht="15">
      <c r="B9" s="44" t="s">
        <v>14</v>
      </c>
      <c r="C9" s="47" t="s">
        <v>0</v>
      </c>
      <c r="D9" s="47" t="s">
        <v>6</v>
      </c>
      <c r="E9" s="47" t="s">
        <v>4</v>
      </c>
      <c r="F9" s="47" t="s">
        <v>1</v>
      </c>
      <c r="G9" s="15" t="s">
        <v>3</v>
      </c>
      <c r="H9" s="42" t="s">
        <v>9</v>
      </c>
    </row>
    <row r="10" spans="2:8" ht="15">
      <c r="B10" s="45"/>
      <c r="C10" s="48"/>
      <c r="D10" s="48"/>
      <c r="E10" s="48"/>
      <c r="F10" s="48"/>
      <c r="G10" s="16" t="s">
        <v>28</v>
      </c>
      <c r="H10" s="43"/>
    </row>
    <row r="11" spans="2:10" ht="26.25">
      <c r="B11" s="45"/>
      <c r="C11" s="22">
        <v>1</v>
      </c>
      <c r="D11" s="23">
        <v>150</v>
      </c>
      <c r="E11" s="24" t="s">
        <v>4</v>
      </c>
      <c r="F11" s="25" t="s">
        <v>13</v>
      </c>
      <c r="G11" s="26">
        <v>439.99</v>
      </c>
      <c r="H11" s="30">
        <f>G11*D11</f>
        <v>65998.5</v>
      </c>
      <c r="J11" s="13"/>
    </row>
    <row r="12" spans="2:10" ht="27" thickBot="1">
      <c r="B12" s="46"/>
      <c r="C12" s="31">
        <v>2</v>
      </c>
      <c r="D12" s="14">
        <v>150</v>
      </c>
      <c r="E12" s="10" t="s">
        <v>4</v>
      </c>
      <c r="F12" s="20" t="s">
        <v>23</v>
      </c>
      <c r="G12" s="11">
        <v>355</v>
      </c>
      <c r="H12" s="12">
        <f>G12*D12</f>
        <v>53250</v>
      </c>
      <c r="J12" s="13"/>
    </row>
    <row r="13" spans="3:10" ht="15.75" thickBot="1">
      <c r="C13" s="6"/>
      <c r="D13" s="17"/>
      <c r="E13" s="18"/>
      <c r="F13" s="21"/>
      <c r="G13" s="19"/>
      <c r="H13" s="32">
        <f>SUM(H11:H12)</f>
        <v>119248.5</v>
      </c>
      <c r="J13" s="13"/>
    </row>
    <row r="14" spans="3:10" ht="15.75" thickBot="1">
      <c r="C14" s="6"/>
      <c r="D14" s="17"/>
      <c r="E14" s="18"/>
      <c r="F14" s="21"/>
      <c r="G14" s="19"/>
      <c r="H14" s="27"/>
      <c r="J14" s="13"/>
    </row>
    <row r="15" spans="2:10" ht="15">
      <c r="B15" s="44" t="s">
        <v>15</v>
      </c>
      <c r="C15" s="47" t="s">
        <v>0</v>
      </c>
      <c r="D15" s="47" t="s">
        <v>6</v>
      </c>
      <c r="E15" s="47" t="s">
        <v>4</v>
      </c>
      <c r="F15" s="47" t="s">
        <v>1</v>
      </c>
      <c r="G15" s="15" t="s">
        <v>3</v>
      </c>
      <c r="H15" s="42" t="s">
        <v>9</v>
      </c>
      <c r="J15" s="13"/>
    </row>
    <row r="16" spans="2:10" ht="15">
      <c r="B16" s="45"/>
      <c r="C16" s="48"/>
      <c r="D16" s="48"/>
      <c r="E16" s="48"/>
      <c r="F16" s="48"/>
      <c r="G16" s="16" t="s">
        <v>12</v>
      </c>
      <c r="H16" s="43"/>
      <c r="J16" s="13"/>
    </row>
    <row r="17" spans="2:10" ht="15">
      <c r="B17" s="45"/>
      <c r="C17" s="22">
        <v>1</v>
      </c>
      <c r="D17" s="23">
        <v>300</v>
      </c>
      <c r="E17" s="24" t="s">
        <v>4</v>
      </c>
      <c r="F17" s="25" t="s">
        <v>16</v>
      </c>
      <c r="G17" s="26">
        <v>41</v>
      </c>
      <c r="H17" s="30">
        <f>G17*D17</f>
        <v>12300</v>
      </c>
      <c r="J17" s="13"/>
    </row>
    <row r="18" spans="2:10" ht="15">
      <c r="B18" s="45"/>
      <c r="C18" s="22">
        <v>2</v>
      </c>
      <c r="D18" s="23">
        <v>150</v>
      </c>
      <c r="E18" s="24" t="s">
        <v>4</v>
      </c>
      <c r="F18" s="25" t="s">
        <v>17</v>
      </c>
      <c r="G18" s="26">
        <v>30</v>
      </c>
      <c r="H18" s="30">
        <f aca="true" t="shared" si="0" ref="H18:H21">G18*D18</f>
        <v>4500</v>
      </c>
      <c r="J18" s="13"/>
    </row>
    <row r="19" spans="2:10" ht="15">
      <c r="B19" s="45"/>
      <c r="C19" s="22">
        <v>3</v>
      </c>
      <c r="D19" s="23">
        <v>150</v>
      </c>
      <c r="E19" s="24" t="s">
        <v>4</v>
      </c>
      <c r="F19" s="25" t="s">
        <v>18</v>
      </c>
      <c r="G19" s="26">
        <v>42.5</v>
      </c>
      <c r="H19" s="30">
        <f t="shared" si="0"/>
        <v>6375</v>
      </c>
      <c r="J19" s="13"/>
    </row>
    <row r="20" spans="2:10" ht="15">
      <c r="B20" s="45"/>
      <c r="C20" s="22">
        <v>4</v>
      </c>
      <c r="D20" s="23">
        <v>300</v>
      </c>
      <c r="E20" s="24" t="s">
        <v>4</v>
      </c>
      <c r="F20" s="25" t="s">
        <v>19</v>
      </c>
      <c r="G20" s="26">
        <v>9.5</v>
      </c>
      <c r="H20" s="30">
        <f t="shared" si="0"/>
        <v>2850</v>
      </c>
      <c r="J20" s="13"/>
    </row>
    <row r="21" spans="2:10" ht="15">
      <c r="B21" s="45"/>
      <c r="C21" s="22">
        <v>5</v>
      </c>
      <c r="D21" s="23">
        <v>150</v>
      </c>
      <c r="E21" s="24" t="s">
        <v>4</v>
      </c>
      <c r="F21" s="25" t="s">
        <v>20</v>
      </c>
      <c r="G21" s="26">
        <v>29.82</v>
      </c>
      <c r="H21" s="30">
        <f t="shared" si="0"/>
        <v>4473</v>
      </c>
      <c r="J21" s="13"/>
    </row>
    <row r="22" spans="2:10" ht="15.75" thickBot="1">
      <c r="B22" s="46"/>
      <c r="C22" s="31">
        <v>6</v>
      </c>
      <c r="D22" s="14">
        <v>300</v>
      </c>
      <c r="E22" s="10" t="s">
        <v>4</v>
      </c>
      <c r="F22" s="20" t="s">
        <v>21</v>
      </c>
      <c r="G22" s="11">
        <v>35</v>
      </c>
      <c r="H22" s="12">
        <f>G22*D22</f>
        <v>10500</v>
      </c>
      <c r="J22" s="13"/>
    </row>
    <row r="23" spans="3:10" ht="15.75" thickBot="1">
      <c r="C23" s="6"/>
      <c r="D23" s="17"/>
      <c r="E23" s="18"/>
      <c r="F23" s="21"/>
      <c r="G23" s="19"/>
      <c r="H23" s="32">
        <f>SUM(H17:H22)</f>
        <v>40998</v>
      </c>
      <c r="J23" s="13"/>
    </row>
    <row r="24" spans="3:10" ht="15.75" thickBot="1">
      <c r="C24" s="6"/>
      <c r="D24" s="17"/>
      <c r="E24" s="18"/>
      <c r="F24" s="21"/>
      <c r="G24" s="19"/>
      <c r="H24" s="27"/>
      <c r="J24" s="13"/>
    </row>
    <row r="25" spans="2:10" ht="15">
      <c r="B25" s="44" t="s">
        <v>22</v>
      </c>
      <c r="C25" s="47" t="s">
        <v>0</v>
      </c>
      <c r="D25" s="47" t="s">
        <v>6</v>
      </c>
      <c r="E25" s="47" t="s">
        <v>4</v>
      </c>
      <c r="F25" s="47" t="s">
        <v>1</v>
      </c>
      <c r="G25" s="15" t="s">
        <v>3</v>
      </c>
      <c r="H25" s="42" t="s">
        <v>9</v>
      </c>
      <c r="J25" s="13"/>
    </row>
    <row r="26" spans="2:10" ht="15">
      <c r="B26" s="45"/>
      <c r="C26" s="48"/>
      <c r="D26" s="48"/>
      <c r="E26" s="48"/>
      <c r="F26" s="48"/>
      <c r="G26" s="16" t="s">
        <v>12</v>
      </c>
      <c r="H26" s="43"/>
      <c r="J26" s="13"/>
    </row>
    <row r="27" spans="2:10" ht="15">
      <c r="B27" s="45"/>
      <c r="C27" s="22">
        <v>1</v>
      </c>
      <c r="D27" s="23">
        <v>150</v>
      </c>
      <c r="E27" s="24" t="s">
        <v>4</v>
      </c>
      <c r="F27" s="25" t="s">
        <v>24</v>
      </c>
      <c r="G27" s="26">
        <v>4.99</v>
      </c>
      <c r="H27" s="30">
        <f>G27*D27</f>
        <v>748.5</v>
      </c>
      <c r="J27" s="13"/>
    </row>
    <row r="28" spans="2:10" ht="15">
      <c r="B28" s="45"/>
      <c r="C28" s="22">
        <v>2</v>
      </c>
      <c r="D28" s="23">
        <v>2</v>
      </c>
      <c r="E28" s="24" t="s">
        <v>4</v>
      </c>
      <c r="F28" s="25" t="s">
        <v>25</v>
      </c>
      <c r="G28" s="26">
        <v>272</v>
      </c>
      <c r="H28" s="30">
        <f aca="true" t="shared" si="1" ref="H28:H29">G28*D28</f>
        <v>544</v>
      </c>
      <c r="J28" s="13"/>
    </row>
    <row r="29" spans="2:10" ht="15">
      <c r="B29" s="45"/>
      <c r="C29" s="22">
        <v>3</v>
      </c>
      <c r="D29" s="23">
        <v>150</v>
      </c>
      <c r="E29" s="24" t="s">
        <v>4</v>
      </c>
      <c r="F29" s="25" t="s">
        <v>27</v>
      </c>
      <c r="G29" s="26">
        <v>11.64</v>
      </c>
      <c r="H29" s="30">
        <f t="shared" si="1"/>
        <v>1746</v>
      </c>
      <c r="J29" s="13"/>
    </row>
    <row r="30" spans="2:10" ht="15.75" thickBot="1">
      <c r="B30" s="46"/>
      <c r="C30" s="31">
        <v>4</v>
      </c>
      <c r="D30" s="14">
        <v>150</v>
      </c>
      <c r="E30" s="10" t="s">
        <v>4</v>
      </c>
      <c r="F30" s="20" t="s">
        <v>26</v>
      </c>
      <c r="G30" s="11">
        <v>9.87</v>
      </c>
      <c r="H30" s="12">
        <f>G30*D30</f>
        <v>1480.4999999999998</v>
      </c>
      <c r="J30" s="13"/>
    </row>
    <row r="31" spans="3:10" ht="15.75" thickBot="1">
      <c r="C31" s="6"/>
      <c r="D31" s="17"/>
      <c r="E31" s="18"/>
      <c r="F31" s="21"/>
      <c r="G31" s="19"/>
      <c r="H31" s="32">
        <f>SUM(H27:H30)</f>
        <v>4519</v>
      </c>
      <c r="I31" s="28"/>
      <c r="J31" s="13"/>
    </row>
    <row r="32" spans="3:9" ht="15">
      <c r="C32" s="6"/>
      <c r="D32" s="7"/>
      <c r="E32" s="8"/>
      <c r="G32" s="9"/>
      <c r="H32" s="29"/>
      <c r="I32" s="28"/>
    </row>
    <row r="33" spans="3:9" ht="15">
      <c r="C33" s="4"/>
      <c r="D33" s="5"/>
      <c r="E33" s="4"/>
      <c r="G33" s="4"/>
      <c r="H33" s="4"/>
      <c r="I33" s="5"/>
    </row>
  </sheetData>
  <mergeCells count="25">
    <mergeCell ref="F5:H5"/>
    <mergeCell ref="F1:G1"/>
    <mergeCell ref="F9:F10"/>
    <mergeCell ref="C7:F7"/>
    <mergeCell ref="C9:C10"/>
    <mergeCell ref="E9:E10"/>
    <mergeCell ref="D9:D10"/>
    <mergeCell ref="G7:H7"/>
    <mergeCell ref="H9:H10"/>
    <mergeCell ref="F2:H2"/>
    <mergeCell ref="F3:H3"/>
    <mergeCell ref="F4:H4"/>
    <mergeCell ref="F15:F16"/>
    <mergeCell ref="H15:H16"/>
    <mergeCell ref="B15:B22"/>
    <mergeCell ref="B9:B12"/>
    <mergeCell ref="C15:C16"/>
    <mergeCell ref="D15:D16"/>
    <mergeCell ref="E15:E16"/>
    <mergeCell ref="H25:H26"/>
    <mergeCell ref="B25:B30"/>
    <mergeCell ref="C25:C26"/>
    <mergeCell ref="D25:D26"/>
    <mergeCell ref="E25:E26"/>
    <mergeCell ref="F25:F2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29"/>
  <sheetViews>
    <sheetView tabSelected="1" workbookViewId="0" topLeftCell="A1">
      <selection activeCell="D107" sqref="D107"/>
    </sheetView>
  </sheetViews>
  <sheetFormatPr defaultColWidth="9.140625" defaultRowHeight="15"/>
  <cols>
    <col min="1" max="1" width="3.00390625" style="0" customWidth="1"/>
    <col min="2" max="2" width="10.57421875" style="0" customWidth="1"/>
    <col min="3" max="3" width="9.7109375" style="0" customWidth="1"/>
    <col min="4" max="4" width="46.28125" style="0" customWidth="1"/>
    <col min="5" max="5" width="10.57421875" style="0" customWidth="1"/>
    <col min="6" max="6" width="12.28125" style="34" customWidth="1"/>
  </cols>
  <sheetData>
    <row r="2" spans="2:6" ht="18.75">
      <c r="B2" s="56" t="s">
        <v>48</v>
      </c>
      <c r="C2" s="56"/>
      <c r="D2" s="56"/>
      <c r="E2" s="56"/>
      <c r="F2" s="56"/>
    </row>
    <row r="6" spans="2:6" s="2" customFormat="1" ht="15">
      <c r="B6" s="39" t="s">
        <v>29</v>
      </c>
      <c r="C6" s="40" t="s">
        <v>30</v>
      </c>
      <c r="D6" s="41" t="s">
        <v>31</v>
      </c>
      <c r="E6" s="39" t="s">
        <v>32</v>
      </c>
      <c r="F6" s="37" t="s">
        <v>33</v>
      </c>
    </row>
    <row r="7" spans="4:6" ht="15">
      <c r="D7" s="36" t="s">
        <v>34</v>
      </c>
      <c r="E7" s="38">
        <v>439.58</v>
      </c>
      <c r="F7" s="55">
        <f>MEDIAN(E7:E13)</f>
        <v>439.99</v>
      </c>
    </row>
    <row r="8" spans="4:6" ht="15">
      <c r="D8" s="36" t="s">
        <v>35</v>
      </c>
      <c r="E8" s="38">
        <v>439.59</v>
      </c>
      <c r="F8" s="55"/>
    </row>
    <row r="9" spans="4:6" ht="15">
      <c r="D9" s="36" t="s">
        <v>36</v>
      </c>
      <c r="E9" s="38">
        <v>439.98</v>
      </c>
      <c r="F9" s="55"/>
    </row>
    <row r="10" spans="4:6" ht="15">
      <c r="D10" s="36" t="s">
        <v>37</v>
      </c>
      <c r="E10" s="38">
        <v>439.99</v>
      </c>
      <c r="F10" s="55"/>
    </row>
    <row r="11" spans="4:6" ht="15">
      <c r="D11" s="36" t="s">
        <v>38</v>
      </c>
      <c r="E11" s="38">
        <v>550</v>
      </c>
      <c r="F11" s="55"/>
    </row>
    <row r="12" spans="4:6" ht="15">
      <c r="D12" s="36" t="s">
        <v>39</v>
      </c>
      <c r="E12" s="38">
        <v>900</v>
      </c>
      <c r="F12" s="55"/>
    </row>
    <row r="13" spans="4:6" ht="15">
      <c r="D13" s="36" t="s">
        <v>40</v>
      </c>
      <c r="E13" s="38">
        <v>10000</v>
      </c>
      <c r="F13" s="55"/>
    </row>
    <row r="14" spans="5:6" ht="15">
      <c r="E14" s="33"/>
      <c r="F14" s="35"/>
    </row>
    <row r="15" spans="2:6" s="2" customFormat="1" ht="15">
      <c r="B15" s="39" t="s">
        <v>29</v>
      </c>
      <c r="C15" s="39" t="s">
        <v>41</v>
      </c>
      <c r="D15" s="41" t="s">
        <v>31</v>
      </c>
      <c r="E15" s="39" t="s">
        <v>32</v>
      </c>
      <c r="F15" s="37" t="s">
        <v>33</v>
      </c>
    </row>
    <row r="16" spans="4:6" ht="15">
      <c r="D16" s="36" t="s">
        <v>42</v>
      </c>
      <c r="E16" s="38">
        <v>196</v>
      </c>
      <c r="F16" s="55">
        <f>MEDIAN(E16:E21)</f>
        <v>354.995</v>
      </c>
    </row>
    <row r="17" spans="4:6" ht="15">
      <c r="D17" s="36" t="s">
        <v>43</v>
      </c>
      <c r="E17" s="38">
        <v>199</v>
      </c>
      <c r="F17" s="55"/>
    </row>
    <row r="18" spans="4:6" ht="15">
      <c r="D18" s="36" t="s">
        <v>44</v>
      </c>
      <c r="E18" s="38">
        <v>354.99</v>
      </c>
      <c r="F18" s="55"/>
    </row>
    <row r="19" spans="4:6" ht="15">
      <c r="D19" s="36" t="s">
        <v>45</v>
      </c>
      <c r="E19" s="38">
        <v>355</v>
      </c>
      <c r="F19" s="55"/>
    </row>
    <row r="20" spans="4:6" ht="15">
      <c r="D20" s="36" t="s">
        <v>46</v>
      </c>
      <c r="E20" s="38">
        <v>360</v>
      </c>
      <c r="F20" s="55"/>
    </row>
    <row r="21" spans="4:6" ht="15">
      <c r="D21" s="36" t="s">
        <v>47</v>
      </c>
      <c r="E21" s="38">
        <v>390</v>
      </c>
      <c r="F21" s="55"/>
    </row>
    <row r="22" spans="5:6" ht="15">
      <c r="E22" s="33"/>
      <c r="F22" s="35"/>
    </row>
    <row r="23" spans="5:6" ht="15">
      <c r="E23" s="33"/>
      <c r="F23" s="35"/>
    </row>
    <row r="24" spans="5:6" ht="15">
      <c r="E24" s="33"/>
      <c r="F24" s="35"/>
    </row>
    <row r="25" spans="2:6" ht="15">
      <c r="B25" s="39" t="s">
        <v>49</v>
      </c>
      <c r="C25" s="39" t="s">
        <v>50</v>
      </c>
      <c r="D25" s="41" t="s">
        <v>31</v>
      </c>
      <c r="E25" s="39" t="s">
        <v>32</v>
      </c>
      <c r="F25" s="37" t="s">
        <v>33</v>
      </c>
    </row>
    <row r="26" spans="4:6" ht="15">
      <c r="D26" s="36" t="s">
        <v>60</v>
      </c>
      <c r="E26" s="38">
        <v>25.42</v>
      </c>
      <c r="F26" s="55">
        <f>MEDIAN(E26:E36)</f>
        <v>41</v>
      </c>
    </row>
    <row r="27" spans="4:6" ht="15">
      <c r="D27" s="36" t="s">
        <v>61</v>
      </c>
      <c r="E27" s="38">
        <v>25.49</v>
      </c>
      <c r="F27" s="55"/>
    </row>
    <row r="28" spans="4:6" ht="15">
      <c r="D28" s="36" t="s">
        <v>62</v>
      </c>
      <c r="E28" s="38">
        <v>26.38</v>
      </c>
      <c r="F28" s="55"/>
    </row>
    <row r="29" spans="4:6" ht="15">
      <c r="D29" s="36" t="s">
        <v>63</v>
      </c>
      <c r="E29" s="38">
        <v>26.79</v>
      </c>
      <c r="F29" s="55"/>
    </row>
    <row r="30" spans="4:6" ht="15">
      <c r="D30" s="36" t="s">
        <v>64</v>
      </c>
      <c r="E30" s="38">
        <v>40</v>
      </c>
      <c r="F30" s="55"/>
    </row>
    <row r="31" spans="4:6" ht="15">
      <c r="D31" s="36" t="s">
        <v>65</v>
      </c>
      <c r="E31" s="38">
        <v>41</v>
      </c>
      <c r="F31" s="55"/>
    </row>
    <row r="32" spans="4:6" ht="15">
      <c r="D32" s="36" t="s">
        <v>66</v>
      </c>
      <c r="E32" s="38">
        <v>46.1</v>
      </c>
      <c r="F32" s="55"/>
    </row>
    <row r="33" spans="4:6" ht="15">
      <c r="D33" s="36" t="s">
        <v>67</v>
      </c>
      <c r="E33" s="38">
        <v>46.3</v>
      </c>
      <c r="F33" s="55"/>
    </row>
    <row r="34" spans="4:6" ht="15">
      <c r="D34" s="36" t="s">
        <v>68</v>
      </c>
      <c r="E34" s="38">
        <v>46.35</v>
      </c>
      <c r="F34" s="55"/>
    </row>
    <row r="35" spans="4:6" ht="15">
      <c r="D35" s="36" t="s">
        <v>69</v>
      </c>
      <c r="E35" s="38">
        <v>46.4</v>
      </c>
      <c r="F35" s="55"/>
    </row>
    <row r="36" spans="4:6" ht="15">
      <c r="D36" s="36" t="s">
        <v>70</v>
      </c>
      <c r="E36" s="38">
        <v>46.5</v>
      </c>
      <c r="F36" s="55"/>
    </row>
    <row r="37" spans="5:6" ht="15">
      <c r="E37" s="33"/>
      <c r="F37" s="35"/>
    </row>
    <row r="38" spans="2:6" ht="15">
      <c r="B38" s="39" t="s">
        <v>49</v>
      </c>
      <c r="C38" s="39" t="s">
        <v>41</v>
      </c>
      <c r="D38" s="41" t="s">
        <v>31</v>
      </c>
      <c r="E38" s="39" t="s">
        <v>32</v>
      </c>
      <c r="F38" s="37" t="s">
        <v>33</v>
      </c>
    </row>
    <row r="39" spans="4:6" ht="15">
      <c r="D39" s="36" t="s">
        <v>72</v>
      </c>
      <c r="E39" s="38">
        <v>18</v>
      </c>
      <c r="F39" s="55">
        <f>MEDIAN(E39:E47)</f>
        <v>30</v>
      </c>
    </row>
    <row r="40" spans="4:6" ht="15">
      <c r="D40" s="36" t="s">
        <v>58</v>
      </c>
      <c r="E40" s="38">
        <v>19</v>
      </c>
      <c r="F40" s="55"/>
    </row>
    <row r="41" spans="4:6" ht="15">
      <c r="D41" s="36" t="s">
        <v>82</v>
      </c>
      <c r="E41" s="38">
        <v>22.11</v>
      </c>
      <c r="F41" s="55"/>
    </row>
    <row r="42" spans="4:6" ht="15">
      <c r="D42" s="36" t="s">
        <v>83</v>
      </c>
      <c r="E42" s="38">
        <v>25</v>
      </c>
      <c r="F42" s="55"/>
    </row>
    <row r="43" spans="4:6" ht="15">
      <c r="D43" s="36" t="s">
        <v>84</v>
      </c>
      <c r="E43" s="38">
        <v>30</v>
      </c>
      <c r="F43" s="55"/>
    </row>
    <row r="44" spans="4:6" ht="15">
      <c r="D44" s="36" t="s">
        <v>85</v>
      </c>
      <c r="E44" s="38">
        <v>30</v>
      </c>
      <c r="F44" s="55"/>
    </row>
    <row r="45" spans="4:6" ht="15">
      <c r="D45" s="36" t="s">
        <v>86</v>
      </c>
      <c r="E45" s="38">
        <v>44</v>
      </c>
      <c r="F45" s="55"/>
    </row>
    <row r="46" spans="4:6" ht="15">
      <c r="D46" s="36" t="s">
        <v>87</v>
      </c>
      <c r="E46" s="38">
        <v>65</v>
      </c>
      <c r="F46" s="55"/>
    </row>
    <row r="47" spans="4:6" ht="15">
      <c r="D47" s="36" t="s">
        <v>88</v>
      </c>
      <c r="E47" s="38">
        <v>100</v>
      </c>
      <c r="F47" s="55"/>
    </row>
    <row r="48" spans="4:6" ht="15">
      <c r="D48" s="4"/>
      <c r="E48" s="57"/>
      <c r="F48" s="58"/>
    </row>
    <row r="49" spans="2:6" ht="15">
      <c r="B49" s="39" t="s">
        <v>49</v>
      </c>
      <c r="C49" s="39" t="s">
        <v>51</v>
      </c>
      <c r="D49" s="41" t="s">
        <v>31</v>
      </c>
      <c r="E49" s="39" t="s">
        <v>32</v>
      </c>
      <c r="F49" s="37" t="s">
        <v>33</v>
      </c>
    </row>
    <row r="50" spans="4:6" ht="15">
      <c r="D50" s="36" t="s">
        <v>114</v>
      </c>
      <c r="E50" s="38">
        <v>42.49</v>
      </c>
      <c r="F50" s="55">
        <f>MEDIAN(E50:E52)</f>
        <v>42.5</v>
      </c>
    </row>
    <row r="51" spans="4:6" ht="15">
      <c r="D51" s="36" t="s">
        <v>61</v>
      </c>
      <c r="E51" s="38">
        <v>42.5</v>
      </c>
      <c r="F51" s="55"/>
    </row>
    <row r="52" spans="4:6" ht="15">
      <c r="D52" s="36" t="s">
        <v>115</v>
      </c>
      <c r="E52" s="38">
        <v>43.74</v>
      </c>
      <c r="F52" s="55"/>
    </row>
    <row r="57" spans="2:6" ht="15">
      <c r="B57" s="39" t="s">
        <v>49</v>
      </c>
      <c r="C57" s="39" t="s">
        <v>52</v>
      </c>
      <c r="D57" s="41" t="s">
        <v>31</v>
      </c>
      <c r="E57" s="39" t="s">
        <v>32</v>
      </c>
      <c r="F57" s="37" t="s">
        <v>33</v>
      </c>
    </row>
    <row r="58" spans="4:6" ht="15">
      <c r="D58" s="36" t="s">
        <v>72</v>
      </c>
      <c r="E58" s="38">
        <v>7</v>
      </c>
      <c r="F58" s="55">
        <f>MEDIAN(E58:E65)</f>
        <v>9.495000000000001</v>
      </c>
    </row>
    <row r="59" spans="4:6" ht="15">
      <c r="D59" s="36" t="s">
        <v>74</v>
      </c>
      <c r="E59" s="38">
        <v>8.99</v>
      </c>
      <c r="F59" s="55"/>
    </row>
    <row r="60" spans="4:6" ht="15">
      <c r="D60" s="36" t="s">
        <v>77</v>
      </c>
      <c r="E60" s="38">
        <v>9</v>
      </c>
      <c r="F60" s="55"/>
    </row>
    <row r="61" spans="4:6" ht="15">
      <c r="D61" s="36" t="s">
        <v>76</v>
      </c>
      <c r="E61" s="38">
        <v>9.49</v>
      </c>
      <c r="F61" s="55"/>
    </row>
    <row r="62" spans="4:6" ht="15">
      <c r="D62" s="36" t="s">
        <v>78</v>
      </c>
      <c r="E62" s="38">
        <v>9.5</v>
      </c>
      <c r="F62" s="55"/>
    </row>
    <row r="63" spans="4:6" ht="15">
      <c r="D63" s="36" t="s">
        <v>75</v>
      </c>
      <c r="E63" s="38">
        <v>9.99</v>
      </c>
      <c r="F63" s="55"/>
    </row>
    <row r="64" spans="4:6" ht="15">
      <c r="D64" s="36" t="s">
        <v>81</v>
      </c>
      <c r="E64" s="38">
        <v>10</v>
      </c>
      <c r="F64" s="55"/>
    </row>
    <row r="65" spans="4:6" ht="15">
      <c r="D65" s="36" t="s">
        <v>73</v>
      </c>
      <c r="E65" s="38">
        <v>11</v>
      </c>
      <c r="F65" s="55"/>
    </row>
    <row r="67" spans="2:6" ht="15">
      <c r="B67" s="39" t="s">
        <v>49</v>
      </c>
      <c r="C67" s="39" t="s">
        <v>53</v>
      </c>
      <c r="D67" s="41" t="s">
        <v>31</v>
      </c>
      <c r="E67" s="39" t="s">
        <v>32</v>
      </c>
      <c r="F67" s="37" t="s">
        <v>33</v>
      </c>
    </row>
    <row r="68" spans="4:6" ht="15">
      <c r="D68" s="36" t="s">
        <v>54</v>
      </c>
      <c r="E68" s="38">
        <v>27</v>
      </c>
      <c r="F68" s="55">
        <f>MEDIAN(E68:E73)</f>
        <v>29.825</v>
      </c>
    </row>
    <row r="69" spans="4:6" ht="15">
      <c r="D69" s="36" t="s">
        <v>55</v>
      </c>
      <c r="E69" s="38">
        <v>28</v>
      </c>
      <c r="F69" s="55"/>
    </row>
    <row r="70" spans="4:6" ht="15">
      <c r="D70" s="36" t="s">
        <v>56</v>
      </c>
      <c r="E70" s="38">
        <v>28.45</v>
      </c>
      <c r="F70" s="55"/>
    </row>
    <row r="71" spans="4:6" ht="15">
      <c r="D71" s="36" t="s">
        <v>57</v>
      </c>
      <c r="E71" s="38">
        <v>31.2</v>
      </c>
      <c r="F71" s="55"/>
    </row>
    <row r="72" spans="4:6" ht="15">
      <c r="D72" s="36" t="s">
        <v>58</v>
      </c>
      <c r="E72" s="38">
        <v>56</v>
      </c>
      <c r="F72" s="55"/>
    </row>
    <row r="73" spans="4:6" ht="15">
      <c r="D73" s="36" t="s">
        <v>59</v>
      </c>
      <c r="E73" s="38">
        <v>65</v>
      </c>
      <c r="F73" s="55"/>
    </row>
    <row r="75" spans="2:6" ht="15">
      <c r="B75" s="39" t="s">
        <v>49</v>
      </c>
      <c r="C75" s="39" t="s">
        <v>71</v>
      </c>
      <c r="D75" s="41" t="s">
        <v>31</v>
      </c>
      <c r="E75" s="39" t="s">
        <v>32</v>
      </c>
      <c r="F75" s="37" t="s">
        <v>33</v>
      </c>
    </row>
    <row r="76" spans="4:6" ht="15">
      <c r="D76" s="36" t="s">
        <v>72</v>
      </c>
      <c r="E76" s="38">
        <v>26</v>
      </c>
      <c r="F76" s="55">
        <f>MEDIAN(E76:E84)</f>
        <v>35</v>
      </c>
    </row>
    <row r="77" spans="4:6" ht="15">
      <c r="D77" s="36" t="s">
        <v>73</v>
      </c>
      <c r="E77" s="38">
        <v>28</v>
      </c>
      <c r="F77" s="55"/>
    </row>
    <row r="78" spans="4:6" ht="15">
      <c r="D78" s="36" t="s">
        <v>74</v>
      </c>
      <c r="E78" s="38">
        <v>30</v>
      </c>
      <c r="F78" s="55"/>
    </row>
    <row r="79" spans="4:6" ht="15">
      <c r="D79" s="36" t="s">
        <v>75</v>
      </c>
      <c r="E79" s="38">
        <v>34</v>
      </c>
      <c r="F79" s="55"/>
    </row>
    <row r="80" spans="4:6" ht="15">
      <c r="D80" s="36" t="s">
        <v>76</v>
      </c>
      <c r="E80" s="38">
        <v>35</v>
      </c>
      <c r="F80" s="55"/>
    </row>
    <row r="81" spans="4:6" ht="15">
      <c r="D81" s="36" t="s">
        <v>77</v>
      </c>
      <c r="E81" s="38">
        <v>40</v>
      </c>
      <c r="F81" s="55"/>
    </row>
    <row r="82" spans="4:6" ht="15">
      <c r="D82" s="36" t="s">
        <v>78</v>
      </c>
      <c r="E82" s="38">
        <v>42</v>
      </c>
      <c r="F82" s="55"/>
    </row>
    <row r="83" spans="4:6" ht="15">
      <c r="D83" s="36" t="s">
        <v>79</v>
      </c>
      <c r="E83" s="38">
        <v>79.9</v>
      </c>
      <c r="F83" s="55"/>
    </row>
    <row r="84" spans="4:6" ht="15">
      <c r="D84" s="36" t="s">
        <v>80</v>
      </c>
      <c r="E84" s="38">
        <v>79.9</v>
      </c>
      <c r="F84" s="55"/>
    </row>
    <row r="88" spans="2:6" ht="15">
      <c r="B88" s="39" t="s">
        <v>89</v>
      </c>
      <c r="C88" s="39" t="s">
        <v>50</v>
      </c>
      <c r="D88" s="41" t="s">
        <v>31</v>
      </c>
      <c r="E88" s="39" t="s">
        <v>32</v>
      </c>
      <c r="F88" s="37" t="s">
        <v>33</v>
      </c>
    </row>
    <row r="89" spans="4:6" ht="15">
      <c r="D89" s="36" t="s">
        <v>95</v>
      </c>
      <c r="E89" s="38">
        <v>2.2</v>
      </c>
      <c r="F89" s="55">
        <f>MEDIAN(E89:E94)</f>
        <v>4.984999999999999</v>
      </c>
    </row>
    <row r="90" spans="4:6" ht="15">
      <c r="D90" s="36" t="s">
        <v>96</v>
      </c>
      <c r="E90" s="38">
        <v>2.24</v>
      </c>
      <c r="F90" s="55"/>
    </row>
    <row r="91" spans="4:6" ht="15">
      <c r="D91" s="36" t="s">
        <v>97</v>
      </c>
      <c r="E91" s="38">
        <v>4.97</v>
      </c>
      <c r="F91" s="55"/>
    </row>
    <row r="92" spans="4:6" ht="15">
      <c r="D92" s="36" t="s">
        <v>98</v>
      </c>
      <c r="E92" s="38">
        <v>5</v>
      </c>
      <c r="F92" s="55"/>
    </row>
    <row r="93" spans="4:6" ht="15">
      <c r="D93" s="36" t="s">
        <v>99</v>
      </c>
      <c r="E93" s="38">
        <v>5.97</v>
      </c>
      <c r="F93" s="55"/>
    </row>
    <row r="94" spans="4:6" ht="15">
      <c r="D94" s="36" t="s">
        <v>100</v>
      </c>
      <c r="E94" s="38">
        <v>6</v>
      </c>
      <c r="F94" s="55"/>
    </row>
    <row r="96" spans="2:6" ht="15">
      <c r="B96" s="39" t="s">
        <v>89</v>
      </c>
      <c r="C96" s="39" t="s">
        <v>41</v>
      </c>
      <c r="D96" s="41" t="s">
        <v>31</v>
      </c>
      <c r="E96" s="39" t="s">
        <v>32</v>
      </c>
      <c r="F96" s="37" t="s">
        <v>33</v>
      </c>
    </row>
    <row r="97" spans="4:6" ht="15">
      <c r="D97" s="36" t="s">
        <v>100</v>
      </c>
      <c r="E97" s="38">
        <v>140</v>
      </c>
      <c r="F97" s="55">
        <f>MEDIAN(E97:E105)</f>
        <v>272</v>
      </c>
    </row>
    <row r="98" spans="4:6" ht="15">
      <c r="D98" s="36" t="s">
        <v>107</v>
      </c>
      <c r="E98" s="38">
        <v>184</v>
      </c>
      <c r="F98" s="55"/>
    </row>
    <row r="99" spans="4:6" ht="15">
      <c r="D99" s="36" t="s">
        <v>108</v>
      </c>
      <c r="E99" s="38">
        <v>220</v>
      </c>
      <c r="F99" s="55"/>
    </row>
    <row r="100" spans="4:6" ht="15">
      <c r="D100" s="36" t="s">
        <v>109</v>
      </c>
      <c r="E100" s="38">
        <v>220</v>
      </c>
      <c r="F100" s="55"/>
    </row>
    <row r="101" spans="4:6" ht="15">
      <c r="D101" s="36" t="s">
        <v>104</v>
      </c>
      <c r="E101" s="38">
        <v>272</v>
      </c>
      <c r="F101" s="55"/>
    </row>
    <row r="102" spans="4:6" ht="15">
      <c r="D102" s="36" t="s">
        <v>110</v>
      </c>
      <c r="E102" s="38">
        <v>273</v>
      </c>
      <c r="F102" s="55"/>
    </row>
    <row r="103" spans="4:6" ht="15">
      <c r="D103" s="36" t="s">
        <v>111</v>
      </c>
      <c r="E103" s="38">
        <v>302</v>
      </c>
      <c r="F103" s="55"/>
    </row>
    <row r="104" spans="4:6" ht="15">
      <c r="D104" s="36" t="s">
        <v>112</v>
      </c>
      <c r="E104" s="38">
        <v>319</v>
      </c>
      <c r="F104" s="55"/>
    </row>
    <row r="105" spans="4:6" ht="15">
      <c r="D105" s="36" t="s">
        <v>113</v>
      </c>
      <c r="E105" s="38">
        <v>399.99</v>
      </c>
      <c r="F105" s="55"/>
    </row>
    <row r="113" spans="2:6" ht="15">
      <c r="B113" s="39" t="s">
        <v>89</v>
      </c>
      <c r="C113" s="39" t="s">
        <v>51</v>
      </c>
      <c r="D113" s="41" t="s">
        <v>31</v>
      </c>
      <c r="E113" s="39" t="s">
        <v>32</v>
      </c>
      <c r="F113" s="37" t="s">
        <v>33</v>
      </c>
    </row>
    <row r="114" spans="4:6" ht="15">
      <c r="D114" s="36" t="s">
        <v>101</v>
      </c>
      <c r="E114" s="38">
        <v>4</v>
      </c>
      <c r="F114" s="55">
        <f>MEDIAN(E114:E121)</f>
        <v>11.64</v>
      </c>
    </row>
    <row r="115" spans="4:6" ht="15">
      <c r="D115" s="36" t="s">
        <v>102</v>
      </c>
      <c r="E115" s="38">
        <v>4.2</v>
      </c>
      <c r="F115" s="55"/>
    </row>
    <row r="116" spans="4:6" ht="15">
      <c r="D116" s="36" t="s">
        <v>103</v>
      </c>
      <c r="E116" s="38">
        <v>4.51</v>
      </c>
      <c r="F116" s="55"/>
    </row>
    <row r="117" spans="4:6" ht="15">
      <c r="D117" s="36" t="s">
        <v>104</v>
      </c>
      <c r="E117" s="38">
        <v>11.38</v>
      </c>
      <c r="F117" s="55"/>
    </row>
    <row r="118" spans="4:6" ht="15">
      <c r="D118" s="36" t="s">
        <v>78</v>
      </c>
      <c r="E118" s="38">
        <v>11.9</v>
      </c>
      <c r="F118" s="55"/>
    </row>
    <row r="119" spans="4:6" ht="15">
      <c r="D119" s="36" t="s">
        <v>93</v>
      </c>
      <c r="E119" s="38">
        <v>13.65</v>
      </c>
      <c r="F119" s="55"/>
    </row>
    <row r="120" spans="4:6" ht="15">
      <c r="D120" s="36" t="s">
        <v>105</v>
      </c>
      <c r="E120" s="38">
        <v>13.69</v>
      </c>
      <c r="F120" s="55"/>
    </row>
    <row r="121" spans="4:6" ht="15">
      <c r="D121" s="36" t="s">
        <v>106</v>
      </c>
      <c r="E121" s="38">
        <v>15</v>
      </c>
      <c r="F121" s="55"/>
    </row>
    <row r="123" spans="2:6" ht="15">
      <c r="B123" s="39" t="s">
        <v>89</v>
      </c>
      <c r="C123" s="39" t="s">
        <v>52</v>
      </c>
      <c r="D123" s="41" t="s">
        <v>31</v>
      </c>
      <c r="E123" s="39" t="s">
        <v>32</v>
      </c>
      <c r="F123" s="37" t="s">
        <v>33</v>
      </c>
    </row>
    <row r="124" spans="4:6" ht="15">
      <c r="D124" s="36" t="s">
        <v>90</v>
      </c>
      <c r="E124" s="38">
        <v>2.85</v>
      </c>
      <c r="F124" s="55">
        <f>MEDIAN(E124:E129)</f>
        <v>9.870000000000001</v>
      </c>
    </row>
    <row r="125" spans="4:6" ht="15">
      <c r="D125" s="36" t="s">
        <v>78</v>
      </c>
      <c r="E125" s="38">
        <v>2.87</v>
      </c>
      <c r="F125" s="55"/>
    </row>
    <row r="126" spans="4:6" ht="15">
      <c r="D126" s="36" t="s">
        <v>91</v>
      </c>
      <c r="E126" s="38">
        <v>8.99</v>
      </c>
      <c r="F126" s="55"/>
    </row>
    <row r="127" spans="4:6" ht="15">
      <c r="D127" s="36" t="s">
        <v>92</v>
      </c>
      <c r="E127" s="38">
        <v>10.75</v>
      </c>
      <c r="F127" s="55"/>
    </row>
    <row r="128" spans="4:6" ht="15">
      <c r="D128" s="36" t="s">
        <v>93</v>
      </c>
      <c r="E128" s="38">
        <v>20</v>
      </c>
      <c r="F128" s="55"/>
    </row>
    <row r="129" spans="4:6" ht="15">
      <c r="D129" s="36" t="s">
        <v>94</v>
      </c>
      <c r="E129" s="38">
        <v>25.65</v>
      </c>
      <c r="F129" s="55"/>
    </row>
  </sheetData>
  <mergeCells count="13">
    <mergeCell ref="F97:F105"/>
    <mergeCell ref="F114:F121"/>
    <mergeCell ref="F124:F129"/>
    <mergeCell ref="F50:F52"/>
    <mergeCell ref="F58:F65"/>
    <mergeCell ref="F68:F73"/>
    <mergeCell ref="F76:F84"/>
    <mergeCell ref="F89:F94"/>
    <mergeCell ref="F7:F13"/>
    <mergeCell ref="F16:F21"/>
    <mergeCell ref="B2:F2"/>
    <mergeCell ref="F26:F36"/>
    <mergeCell ref="F39:F47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COMPRAS</cp:lastModifiedBy>
  <cp:lastPrinted>2020-04-01T13:17:12Z</cp:lastPrinted>
  <dcterms:created xsi:type="dcterms:W3CDTF">2017-02-08T15:39:50Z</dcterms:created>
  <dcterms:modified xsi:type="dcterms:W3CDTF">2020-04-01T13:17:16Z</dcterms:modified>
  <cp:category/>
  <cp:version/>
  <cp:contentType/>
  <cp:contentStatus/>
</cp:coreProperties>
</file>